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ka\Desktop\総会関係\2019年\"/>
    </mc:Choice>
  </mc:AlternateContent>
  <xr:revisionPtr revIDLastSave="0" documentId="13_ncr:1_{F497E6F5-D2C3-4248-B96B-886F8CE79968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通常会計" sheetId="1" r:id="rId1"/>
    <sheet name="特別会計" sheetId="2" r:id="rId2"/>
    <sheet name="財産目録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G18" i="3" s="1"/>
  <c r="H23" i="3" s="1"/>
  <c r="H32" i="3" l="1"/>
  <c r="H5" i="3" s="1"/>
  <c r="F20" i="1"/>
  <c r="C20" i="1"/>
  <c r="D15" i="2"/>
  <c r="C11" i="2"/>
</calcChain>
</file>

<file path=xl/sharedStrings.xml><?xml version="1.0" encoding="utf-8"?>
<sst xmlns="http://schemas.openxmlformats.org/spreadsheetml/2006/main" count="114" uniqueCount="74">
  <si>
    <t>2018年度　視覚障害者支援の会クローバー</t>
    <rPh sb="4" eb="6">
      <t>ネンド</t>
    </rPh>
    <rPh sb="7" eb="9">
      <t>シカク</t>
    </rPh>
    <rPh sb="9" eb="12">
      <t>ショウガイシャ</t>
    </rPh>
    <rPh sb="12" eb="14">
      <t>シエン</t>
    </rPh>
    <rPh sb="15" eb="16">
      <t>カイ</t>
    </rPh>
    <phoneticPr fontId="1"/>
  </si>
  <si>
    <t>収支報告書</t>
    <rPh sb="0" eb="2">
      <t>シュウシ</t>
    </rPh>
    <rPh sb="2" eb="5">
      <t>ホウコクショ</t>
    </rPh>
    <phoneticPr fontId="1"/>
  </si>
  <si>
    <t>自2018年4月1日～至2019年3月31日</t>
    <rPh sb="0" eb="1">
      <t>ジ</t>
    </rPh>
    <rPh sb="5" eb="6">
      <t>ネン</t>
    </rPh>
    <rPh sb="7" eb="8">
      <t>ガツ</t>
    </rPh>
    <rPh sb="9" eb="10">
      <t>ニチ</t>
    </rPh>
    <rPh sb="11" eb="12">
      <t>イタ</t>
    </rPh>
    <rPh sb="16" eb="17">
      <t>ネン</t>
    </rPh>
    <rPh sb="18" eb="19">
      <t>ガツ</t>
    </rPh>
    <rPh sb="21" eb="22">
      <t>ニチ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</si>
  <si>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</si>
  <si>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</si>
  <si>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</si>
  <si>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支出の部</t>
    <rPh sb="0" eb="2">
      <t>シシュツ</t>
    </rPh>
    <rPh sb="3" eb="4">
      <t>ブ</t>
    </rPh>
    <phoneticPr fontId="1"/>
  </si>
  <si>
    <t>前年度繰越金</t>
    <rPh sb="0" eb="3">
      <t>ゼンネンド</t>
    </rPh>
    <rPh sb="3" eb="6">
      <t>クリコシキン</t>
    </rPh>
    <phoneticPr fontId="1"/>
  </si>
  <si>
    <t>寄付金</t>
    <rPh sb="0" eb="3">
      <t>キフキン</t>
    </rPh>
    <phoneticPr fontId="1"/>
  </si>
  <si>
    <t>講師料</t>
    <rPh sb="0" eb="3">
      <t>コウシリョウ</t>
    </rPh>
    <phoneticPr fontId="1"/>
  </si>
  <si>
    <t>メンバー年会費</t>
    <rPh sb="4" eb="7">
      <t>ネンカイヒ</t>
    </rPh>
    <phoneticPr fontId="1"/>
  </si>
  <si>
    <t>メンバーボランティア保険料</t>
    <rPh sb="10" eb="13">
      <t>ホケンリョウ</t>
    </rPh>
    <phoneticPr fontId="1"/>
  </si>
  <si>
    <t>普通預金利息</t>
    <rPh sb="0" eb="2">
      <t>フツウ</t>
    </rPh>
    <rPh sb="2" eb="4">
      <t>ヨキン</t>
    </rPh>
    <rPh sb="4" eb="6">
      <t>リソク</t>
    </rPh>
    <phoneticPr fontId="1"/>
  </si>
  <si>
    <t>旅費交通費</t>
    <rPh sb="0" eb="2">
      <t>リョヒ</t>
    </rPh>
    <rPh sb="2" eb="5">
      <t>コウツウヒ</t>
    </rPh>
    <phoneticPr fontId="1"/>
  </si>
  <si>
    <t>給料手当</t>
    <rPh sb="0" eb="4">
      <t>キュウリョウテアテ</t>
    </rPh>
    <phoneticPr fontId="1"/>
  </si>
  <si>
    <t>消耗品費</t>
    <rPh sb="0" eb="4">
      <t>ショウモウヒンヒ</t>
    </rPh>
    <phoneticPr fontId="1"/>
  </si>
  <si>
    <t>通信費</t>
    <rPh sb="0" eb="2">
      <t>ツウシン</t>
    </rPh>
    <rPh sb="2" eb="3">
      <t>ヒ</t>
    </rPh>
    <phoneticPr fontId="1"/>
  </si>
  <si>
    <t>地代家賃</t>
    <rPh sb="0" eb="2">
      <t>チダイ</t>
    </rPh>
    <rPh sb="2" eb="4">
      <t>ヤチン</t>
    </rPh>
    <phoneticPr fontId="1"/>
  </si>
  <si>
    <t>交際費</t>
    <rPh sb="0" eb="3">
      <t>コウサイヒ</t>
    </rPh>
    <phoneticPr fontId="1"/>
  </si>
  <si>
    <t>研修費</t>
    <rPh sb="0" eb="3">
      <t>ケンシュウヒ</t>
    </rPh>
    <phoneticPr fontId="1"/>
  </si>
  <si>
    <t>光熱費</t>
    <rPh sb="0" eb="3">
      <t>スイコウネツヒ</t>
    </rPh>
    <phoneticPr fontId="1"/>
  </si>
  <si>
    <t>支払手数料</t>
    <rPh sb="0" eb="5">
      <t>シハライテスウリョウ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</si>
  <si>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</si>
  <si>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</si>
  <si>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交流会事業費収入</t>
    <rPh sb="0" eb="3">
      <t>コウリュウカイ</t>
    </rPh>
    <rPh sb="3" eb="6">
      <t>ジギョウヒ</t>
    </rPh>
    <rPh sb="6" eb="8">
      <t>シュウニュウ</t>
    </rPh>
    <phoneticPr fontId="1"/>
  </si>
  <si>
    <t>交流会事業費支出</t>
    <rPh sb="0" eb="3">
      <t>コウリュウカイ</t>
    </rPh>
    <rPh sb="3" eb="6">
      <t>ジギョウヒ</t>
    </rPh>
    <rPh sb="6" eb="8">
      <t>シシュツ</t>
    </rPh>
    <phoneticPr fontId="1"/>
  </si>
  <si>
    <t>合計</t>
    <rPh sb="0" eb="2">
      <t>ゴウケイ</t>
    </rPh>
    <phoneticPr fontId="1"/>
  </si>
  <si>
    <t>特別会計より</t>
    <rPh sb="0" eb="2">
      <t>トクベツ</t>
    </rPh>
    <rPh sb="2" eb="4">
      <t>カイケイ</t>
    </rPh>
    <phoneticPr fontId="1"/>
  </si>
  <si>
    <t>特別会計報告書</t>
    <rPh sb="0" eb="2">
      <t>トクベツ</t>
    </rPh>
    <rPh sb="2" eb="4">
      <t>カイケイ</t>
    </rPh>
    <rPh sb="4" eb="7">
      <t>ホウコクショ</t>
    </rPh>
    <phoneticPr fontId="1"/>
  </si>
  <si>
    <t>積立金</t>
    <rPh sb="0" eb="3">
      <t>ツミタテキン</t>
    </rPh>
    <phoneticPr fontId="1"/>
  </si>
  <si>
    <t>支出</t>
    <rPh sb="0" eb="2">
      <t>シシュツ</t>
    </rPh>
    <phoneticPr fontId="1"/>
  </si>
  <si>
    <t>前年度までの繰越金</t>
    <rPh sb="0" eb="3">
      <t>ゼンネンド</t>
    </rPh>
    <rPh sb="6" eb="9">
      <t>クリコシキン</t>
    </rPh>
    <phoneticPr fontId="1"/>
  </si>
  <si>
    <t>預金利息</t>
    <rPh sb="0" eb="2">
      <t>ヨキン</t>
    </rPh>
    <rPh sb="2" eb="4">
      <t>リソク</t>
    </rPh>
    <phoneticPr fontId="1"/>
  </si>
  <si>
    <t>一般会計へ</t>
    <rPh sb="0" eb="2">
      <t>イッパン</t>
    </rPh>
    <rPh sb="2" eb="4">
      <t>カイケイ</t>
    </rPh>
    <phoneticPr fontId="1"/>
  </si>
  <si>
    <t>積立金合計</t>
    <rPh sb="0" eb="3">
      <t>ツミタテキン</t>
    </rPh>
    <rPh sb="3" eb="5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</si>
  <si>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</si>
  <si>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残高</t>
    <rPh sb="0" eb="2">
      <t>ザンダカ</t>
    </rPh>
    <phoneticPr fontId="1"/>
  </si>
  <si>
    <t>会計</t>
    <rPh sb="0" eb="2">
      <t>カイケイ</t>
    </rPh>
    <phoneticPr fontId="1"/>
  </si>
  <si>
    <t>2019年　　月　　日</t>
    <rPh sb="4" eb="5">
      <t>ネン</t>
    </rPh>
    <rPh sb="7" eb="8">
      <t>ガツ</t>
    </rPh>
    <rPh sb="10" eb="11">
      <t>ニチ</t>
    </rPh>
    <phoneticPr fontId="1"/>
  </si>
  <si>
    <t>会計監査</t>
    <rPh sb="0" eb="2">
      <t>カイケイ</t>
    </rPh>
    <rPh sb="2" eb="4">
      <t>カンサ</t>
    </rPh>
    <phoneticPr fontId="1"/>
  </si>
  <si>
    <t>（単位　円）</t>
    <rPh sb="1" eb="3">
      <t>タンイ</t>
    </rPh>
    <rPh sb="4" eb="5">
      <t>エン</t>
    </rPh>
    <phoneticPr fontId="1"/>
  </si>
  <si>
    <t>2018年度収支および特別会計を報告致します。</t>
    <rPh sb="4" eb="6">
      <t>ネンド</t>
    </rPh>
    <rPh sb="6" eb="8">
      <t>シュウシ</t>
    </rPh>
    <rPh sb="11" eb="13">
      <t>トクベツ</t>
    </rPh>
    <rPh sb="13" eb="15">
      <t>カイケイ</t>
    </rPh>
    <rPh sb="16" eb="18">
      <t>ホウコク</t>
    </rPh>
    <rPh sb="18" eb="19">
      <t>イタ</t>
    </rPh>
    <phoneticPr fontId="1"/>
  </si>
  <si>
    <t>会計監査報告書</t>
    <rPh sb="0" eb="2">
      <t>カイケイ</t>
    </rPh>
    <rPh sb="2" eb="4">
      <t>カンサ</t>
    </rPh>
    <rPh sb="4" eb="7">
      <t>ホウコクショ</t>
    </rPh>
    <phoneticPr fontId="1"/>
  </si>
  <si>
    <t>2018年度収支報告書・特別会計報告書および財産目録(寄付金)について、　　　　　　　監査の結果正当かつ妥当であることを認めます。</t>
    <rPh sb="4" eb="6">
      <t>ネンド</t>
    </rPh>
    <rPh sb="6" eb="8">
      <t>シュウシ</t>
    </rPh>
    <rPh sb="8" eb="11">
      <t>ホウコクショ</t>
    </rPh>
    <rPh sb="12" eb="14">
      <t>トクベツ</t>
    </rPh>
    <rPh sb="14" eb="16">
      <t>カイケイ</t>
    </rPh>
    <rPh sb="16" eb="19">
      <t>ホウコクショ</t>
    </rPh>
    <rPh sb="22" eb="24">
      <t>ザイサン</t>
    </rPh>
    <rPh sb="24" eb="26">
      <t>モクロク</t>
    </rPh>
    <rPh sb="27" eb="30">
      <t>キフキン</t>
    </rPh>
    <rPh sb="43" eb="45">
      <t>カンサ</t>
    </rPh>
    <rPh sb="46" eb="48">
      <t>ケッカ</t>
    </rPh>
    <rPh sb="48" eb="50">
      <t>セイトウ</t>
    </rPh>
    <rPh sb="52" eb="54">
      <t>ダトウ</t>
    </rPh>
    <rPh sb="60" eb="61">
      <t>ミト</t>
    </rPh>
    <phoneticPr fontId="1"/>
  </si>
  <si>
    <t>次年度繰越金(寄付金)</t>
    <rPh sb="0" eb="3">
      <t>ジネンド</t>
    </rPh>
    <rPh sb="3" eb="6">
      <t>クリコシキン</t>
    </rPh>
    <rPh sb="7" eb="10">
      <t>キフキン</t>
    </rPh>
    <phoneticPr fontId="1"/>
  </si>
  <si>
    <t>　財産目録　</t>
    <rPh sb="1" eb="3">
      <t>ザイサン</t>
    </rPh>
    <rPh sb="3" eb="5">
      <t>モクロク</t>
    </rPh>
    <phoneticPr fontId="11"/>
  </si>
  <si>
    <t>　2019年　3月　31日現在　    　　</t>
    <rPh sb="13" eb="15">
      <t>ゲンザイ</t>
    </rPh>
    <phoneticPr fontId="11"/>
  </si>
  <si>
    <t>　　　　　　　　　　　　視覚障害者支援の会　クローバー</t>
    <rPh sb="12" eb="19">
      <t>シカクショウガイシャシエン</t>
    </rPh>
    <rPh sb="20" eb="21">
      <t>カイ</t>
    </rPh>
    <phoneticPr fontId="11"/>
  </si>
  <si>
    <t>　</t>
    <phoneticPr fontId="11"/>
  </si>
  <si>
    <t>（単位：円）</t>
    <phoneticPr fontId="11"/>
  </si>
  <si>
    <t>科　　　　　目</t>
  </si>
  <si>
    <t>金額</t>
    <rPh sb="0" eb="2">
      <t>キンガク</t>
    </rPh>
    <phoneticPr fontId="11"/>
  </si>
  <si>
    <t>Ⅰ</t>
    <phoneticPr fontId="11"/>
  </si>
  <si>
    <t>資産の部</t>
    <rPh sb="0" eb="2">
      <t>シサン</t>
    </rPh>
    <rPh sb="3" eb="4">
      <t>ブ</t>
    </rPh>
    <phoneticPr fontId="11"/>
  </si>
  <si>
    <t>流動資産</t>
    <rPh sb="0" eb="2">
      <t>リュウドウ</t>
    </rPh>
    <rPh sb="2" eb="4">
      <t>シサン</t>
    </rPh>
    <phoneticPr fontId="11"/>
  </si>
  <si>
    <t>現金預金</t>
    <rPh sb="0" eb="2">
      <t>ゲンキン</t>
    </rPh>
    <rPh sb="2" eb="4">
      <t>ヨキン</t>
    </rPh>
    <phoneticPr fontId="11"/>
  </si>
  <si>
    <t>手持現金</t>
    <rPh sb="0" eb="2">
      <t>テモチ</t>
    </rPh>
    <rPh sb="2" eb="4">
      <t>ゲンキン</t>
    </rPh>
    <phoneticPr fontId="11"/>
  </si>
  <si>
    <t>普通預金　ゆうちょ銀行408支店</t>
    <rPh sb="0" eb="2">
      <t>フツウ</t>
    </rPh>
    <rPh sb="2" eb="4">
      <t>ヨキン</t>
    </rPh>
    <rPh sb="9" eb="11">
      <t>ギンコウ</t>
    </rPh>
    <rPh sb="14" eb="16">
      <t>シテン</t>
    </rPh>
    <phoneticPr fontId="11"/>
  </si>
  <si>
    <t>普通預金　ゆうちょ銀行408支店　特別会計</t>
    <rPh sb="0" eb="2">
      <t>フツウ</t>
    </rPh>
    <rPh sb="2" eb="4">
      <t>ヨキン</t>
    </rPh>
    <rPh sb="9" eb="11">
      <t>ギンコウ</t>
    </rPh>
    <rPh sb="14" eb="16">
      <t>シテン</t>
    </rPh>
    <rPh sb="17" eb="19">
      <t>トクベツ</t>
    </rPh>
    <rPh sb="19" eb="21">
      <t>カイケイ</t>
    </rPh>
    <phoneticPr fontId="11"/>
  </si>
  <si>
    <t>普通預金　ゆうちょ銀行408支店　振替口座</t>
    <rPh sb="0" eb="2">
      <t>フツウ</t>
    </rPh>
    <rPh sb="2" eb="4">
      <t>ヨキン</t>
    </rPh>
    <rPh sb="9" eb="11">
      <t>ギンコウ</t>
    </rPh>
    <rPh sb="14" eb="16">
      <t>シテン</t>
    </rPh>
    <rPh sb="17" eb="19">
      <t>フリカエ</t>
    </rPh>
    <rPh sb="19" eb="21">
      <t>コウザ</t>
    </rPh>
    <phoneticPr fontId="11"/>
  </si>
  <si>
    <t>普通預金　近畿労働金庫　西宮支店</t>
    <rPh sb="0" eb="2">
      <t>フツウ</t>
    </rPh>
    <rPh sb="2" eb="4">
      <t>ヨキン</t>
    </rPh>
    <rPh sb="5" eb="7">
      <t>キンキ</t>
    </rPh>
    <rPh sb="7" eb="9">
      <t>ロウドウ</t>
    </rPh>
    <rPh sb="9" eb="11">
      <t>キンコ</t>
    </rPh>
    <rPh sb="12" eb="14">
      <t>ニシノミヤ</t>
    </rPh>
    <rPh sb="14" eb="16">
      <t>シテン</t>
    </rPh>
    <phoneticPr fontId="11"/>
  </si>
  <si>
    <t>普通預金　三井住友銀行　</t>
    <rPh sb="0" eb="2">
      <t>フツウ</t>
    </rPh>
    <rPh sb="2" eb="4">
      <t>ヨキン</t>
    </rPh>
    <rPh sb="5" eb="11">
      <t>ミツイスミトモギンコウ</t>
    </rPh>
    <phoneticPr fontId="11"/>
  </si>
  <si>
    <t>前払保険料</t>
    <phoneticPr fontId="11"/>
  </si>
  <si>
    <t>流動資産合計</t>
    <rPh sb="0" eb="2">
      <t>リュウドウ</t>
    </rPh>
    <rPh sb="2" eb="4">
      <t>シサン</t>
    </rPh>
    <rPh sb="4" eb="6">
      <t>ゴウケイ</t>
    </rPh>
    <phoneticPr fontId="11"/>
  </si>
  <si>
    <t>固定資産</t>
    <rPh sb="0" eb="2">
      <t>コテイ</t>
    </rPh>
    <rPh sb="2" eb="4">
      <t>シサン</t>
    </rPh>
    <phoneticPr fontId="11"/>
  </si>
  <si>
    <t>固定資産合計</t>
    <rPh sb="0" eb="2">
      <t>コテイ</t>
    </rPh>
    <rPh sb="2" eb="4">
      <t>シサン</t>
    </rPh>
    <rPh sb="4" eb="6">
      <t>ゴウケイ</t>
    </rPh>
    <phoneticPr fontId="11"/>
  </si>
  <si>
    <t>資産合計（Ａ）</t>
    <rPh sb="0" eb="2">
      <t>シサン</t>
    </rPh>
    <rPh sb="2" eb="4">
      <t>ゴウケイ</t>
    </rPh>
    <phoneticPr fontId="11"/>
  </si>
  <si>
    <t>Ⅱ</t>
    <phoneticPr fontId="11"/>
  </si>
  <si>
    <t>負債の部</t>
    <rPh sb="0" eb="2">
      <t>フサイ</t>
    </rPh>
    <rPh sb="3" eb="4">
      <t>ブ</t>
    </rPh>
    <phoneticPr fontId="11"/>
  </si>
  <si>
    <t>流動負債</t>
    <rPh sb="0" eb="2">
      <t>リュウドウ</t>
    </rPh>
    <rPh sb="2" eb="4">
      <t>フサイ</t>
    </rPh>
    <phoneticPr fontId="11"/>
  </si>
  <si>
    <t>預り金(会費)</t>
    <rPh sb="0" eb="1">
      <t>アズカ</t>
    </rPh>
    <rPh sb="2" eb="3">
      <t>キン</t>
    </rPh>
    <rPh sb="4" eb="6">
      <t>カイヒ</t>
    </rPh>
    <phoneticPr fontId="11"/>
  </si>
  <si>
    <t>流動負債合計　</t>
    <rPh sb="0" eb="2">
      <t>リュウドウ</t>
    </rPh>
    <rPh sb="2" eb="4">
      <t>フサイ</t>
    </rPh>
    <rPh sb="4" eb="6">
      <t>ゴウケイ</t>
    </rPh>
    <phoneticPr fontId="11"/>
  </si>
  <si>
    <t>負債合計（Ｂ）</t>
    <rPh sb="0" eb="2">
      <t>フサイ</t>
    </rPh>
    <rPh sb="2" eb="4">
      <t>ゴウケイ</t>
    </rPh>
    <phoneticPr fontId="11"/>
  </si>
  <si>
    <t>正味財産(出資金)（Ａ）－（Ｂ）</t>
    <rPh sb="0" eb="2">
      <t>ショウミ</t>
    </rPh>
    <rPh sb="2" eb="4">
      <t>ザイサン</t>
    </rPh>
    <rPh sb="5" eb="8">
      <t>シュッシキン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</si>
</sst>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2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5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>
      <alignment vertical="center"/>
    </xf>
    <xf numFmtId="31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4" xfId="0" applyFont="1" applyBorder="1">
      <alignment vertical="center"/>
    </xf>
    <xf numFmtId="176" fontId="6" fillId="0" borderId="5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12" xfId="0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176" fontId="3" fillId="0" borderId="1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justify" vertical="center" wrapText="1"/>
    </xf>
    <xf numFmtId="38" fontId="13" fillId="0" borderId="22" xfId="1" applyFont="1" applyBorder="1" applyAlignment="1">
      <alignment horizontal="right" vertical="center" wrapText="1" indent="1"/>
    </xf>
    <xf numFmtId="38" fontId="13" fillId="0" borderId="23" xfId="1" applyFont="1" applyBorder="1" applyAlignment="1">
      <alignment horizontal="right" vertical="center" wrapText="1" indent="1"/>
    </xf>
    <xf numFmtId="0" fontId="13" fillId="0" borderId="24" xfId="0" applyFont="1" applyBorder="1" applyAlignment="1">
      <alignment horizontal="justify" vertical="center" wrapText="1"/>
    </xf>
    <xf numFmtId="0" fontId="13" fillId="0" borderId="0" xfId="0" applyFont="1" applyBorder="1" applyAlignment="1">
      <alignment vertical="center"/>
    </xf>
    <xf numFmtId="38" fontId="13" fillId="0" borderId="25" xfId="1" applyFont="1" applyBorder="1" applyAlignment="1">
      <alignment horizontal="right" vertical="center" wrapText="1" indent="1"/>
    </xf>
    <xf numFmtId="38" fontId="13" fillId="0" borderId="26" xfId="1" applyFont="1" applyBorder="1" applyAlignment="1">
      <alignment horizontal="right" vertical="center" wrapText="1" indent="1"/>
    </xf>
    <xf numFmtId="0" fontId="13" fillId="0" borderId="0" xfId="0" applyFont="1" applyAlignment="1">
      <alignment horizontal="left" vertical="center"/>
    </xf>
    <xf numFmtId="38" fontId="13" fillId="0" borderId="27" xfId="1" applyFont="1" applyBorder="1" applyAlignment="1">
      <alignment horizontal="right" vertical="center" wrapText="1" indent="1"/>
    </xf>
    <xf numFmtId="38" fontId="13" fillId="0" borderId="16" xfId="1" applyFont="1" applyBorder="1" applyAlignment="1">
      <alignment horizontal="right" vertical="center" wrapText="1" indent="1"/>
    </xf>
    <xf numFmtId="0" fontId="13" fillId="0" borderId="0" xfId="0" applyFont="1" applyBorder="1" applyAlignment="1">
      <alignment horizontal="justify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38" fontId="13" fillId="0" borderId="29" xfId="1" applyFont="1" applyBorder="1" applyAlignment="1">
      <alignment horizontal="right" vertical="center" wrapText="1" indent="1"/>
    </xf>
    <xf numFmtId="38" fontId="13" fillId="0" borderId="0" xfId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opLeftCell="A16" workbookViewId="0">
      <selection activeCell="H10" sqref="H10"/>
    </sheetView>
  </sheetViews>
  <sheetFormatPr defaultRowHeight="24" x14ac:dyDescent="0.4"/>
  <cols>
    <col min="1" max="1" width="2.625" style="2" customWidth="1"/>
    <col min="2" max="2" width="28.25" style="2" customWidth="1"/>
    <col min="3" max="3" width="20" style="3" customWidth="1"/>
    <col min="4" max="4" width="5" style="2" customWidth="1"/>
    <col min="5" max="5" width="34.25" style="2" customWidth="1"/>
    <col min="6" max="6" width="20" style="3" customWidth="1"/>
    <col min="7" max="7" width="10" style="2" bestFit="1" customWidth="1"/>
    <col min="8" max="16384" width="9" style="2"/>
  </cols>
  <sheetData>
    <row r="1" spans="1:6" ht="35.25" x14ac:dyDescent="0.4">
      <c r="A1" s="45" t="s">
        <v>0</v>
      </c>
      <c r="B1" s="45"/>
      <c r="C1" s="45"/>
      <c r="D1" s="45"/>
      <c r="E1" s="45"/>
      <c r="F1" s="45"/>
    </row>
    <row r="3" spans="1:6" ht="30" x14ac:dyDescent="0.4">
      <c r="A3" s="46" t="s">
        <v>1</v>
      </c>
      <c r="B3" s="46"/>
      <c r="C3" s="46"/>
      <c r="D3" s="46"/>
      <c r="E3" s="46"/>
      <c r="F3" s="46"/>
    </row>
    <row r="4" spans="1:6" x14ac:dyDescent="0.4">
      <c r="A4" s="47" t="s">
        <v>2</v>
      </c>
      <c r="B4" s="47"/>
      <c r="C4" s="47"/>
      <c r="D4" s="47"/>
      <c r="E4" s="47"/>
      <c r="F4" s="47"/>
    </row>
    <row r="5" spans="1:6" ht="24.75" thickBot="1" x14ac:dyDescent="0.45">
      <c r="F5" s="1" t="s">
        <v>40</v>
      </c>
    </row>
    <row r="6" spans="1:6" ht="37.5" customHeight="1" thickBot="1" x14ac:dyDescent="0.45">
      <c r="B6" s="43" t="s">
        <v>3</v>
      </c>
      <c r="C6" s="44"/>
      <c r="E6" s="43" t="s">
        <v>6</v>
      </c>
      <c r="F6" s="44"/>
    </row>
    <row r="7" spans="1:6" ht="37.5" customHeight="1" x14ac:dyDescent="0.4">
      <c r="B7" s="4" t="s">
        <v>4</v>
      </c>
      <c r="C7" s="5" t="s">
        <v>5</v>
      </c>
      <c r="E7" s="4" t="s">
        <v>4</v>
      </c>
      <c r="F7" s="5" t="s">
        <v>5</v>
      </c>
    </row>
    <row r="8" spans="1:6" ht="37.5" customHeight="1" x14ac:dyDescent="0.4">
      <c r="B8" s="6" t="s">
        <v>7</v>
      </c>
      <c r="C8" s="7">
        <v>85399</v>
      </c>
      <c r="E8" s="6" t="s">
        <v>13</v>
      </c>
      <c r="F8" s="8">
        <v>219900</v>
      </c>
    </row>
    <row r="9" spans="1:6" ht="37.5" customHeight="1" x14ac:dyDescent="0.4">
      <c r="B9" s="6" t="s">
        <v>27</v>
      </c>
      <c r="C9" s="7">
        <v>1200000</v>
      </c>
      <c r="E9" s="6" t="s">
        <v>14</v>
      </c>
      <c r="F9" s="8">
        <v>648750</v>
      </c>
    </row>
    <row r="10" spans="1:6" ht="37.5" customHeight="1" x14ac:dyDescent="0.4">
      <c r="B10" s="6" t="s">
        <v>8</v>
      </c>
      <c r="C10" s="8">
        <v>536927</v>
      </c>
      <c r="E10" s="6" t="s">
        <v>15</v>
      </c>
      <c r="F10" s="8">
        <v>85924</v>
      </c>
    </row>
    <row r="11" spans="1:6" ht="37.5" customHeight="1" x14ac:dyDescent="0.4">
      <c r="B11" s="6" t="s">
        <v>22</v>
      </c>
      <c r="C11" s="8">
        <v>192000</v>
      </c>
      <c r="E11" s="6" t="s">
        <v>16</v>
      </c>
      <c r="F11" s="8">
        <v>150710</v>
      </c>
    </row>
    <row r="12" spans="1:6" ht="37.5" customHeight="1" x14ac:dyDescent="0.4">
      <c r="B12" s="6" t="s">
        <v>9</v>
      </c>
      <c r="C12" s="8">
        <v>90000</v>
      </c>
      <c r="E12" s="6" t="s">
        <v>17</v>
      </c>
      <c r="F12" s="8">
        <v>121200</v>
      </c>
    </row>
    <row r="13" spans="1:6" ht="37.5" customHeight="1" x14ac:dyDescent="0.4">
      <c r="B13" s="6" t="s">
        <v>10</v>
      </c>
      <c r="C13" s="8">
        <v>78000</v>
      </c>
      <c r="E13" s="6" t="s">
        <v>11</v>
      </c>
      <c r="F13" s="8">
        <v>36500</v>
      </c>
    </row>
    <row r="14" spans="1:6" ht="37.5" customHeight="1" x14ac:dyDescent="0.4">
      <c r="B14" s="6" t="s">
        <v>11</v>
      </c>
      <c r="C14" s="8">
        <v>36000</v>
      </c>
      <c r="E14" s="6" t="s">
        <v>25</v>
      </c>
      <c r="F14" s="8">
        <v>81334</v>
      </c>
    </row>
    <row r="15" spans="1:6" ht="37.5" customHeight="1" x14ac:dyDescent="0.4">
      <c r="B15" s="6" t="s">
        <v>24</v>
      </c>
      <c r="C15" s="8">
        <v>60200</v>
      </c>
      <c r="E15" s="6" t="s">
        <v>18</v>
      </c>
      <c r="F15" s="8">
        <v>54000</v>
      </c>
    </row>
    <row r="16" spans="1:6" ht="37.5" customHeight="1" x14ac:dyDescent="0.4">
      <c r="B16" s="6" t="s">
        <v>12</v>
      </c>
      <c r="C16" s="8">
        <v>5</v>
      </c>
      <c r="E16" s="6" t="s">
        <v>19</v>
      </c>
      <c r="F16" s="8">
        <v>4500</v>
      </c>
    </row>
    <row r="17" spans="2:7" ht="37.5" customHeight="1" x14ac:dyDescent="0.4">
      <c r="B17" s="6"/>
      <c r="C17" s="8"/>
      <c r="E17" s="6" t="s">
        <v>20</v>
      </c>
      <c r="F17" s="8">
        <v>22504</v>
      </c>
    </row>
    <row r="18" spans="2:7" ht="37.5" customHeight="1" x14ac:dyDescent="0.4">
      <c r="B18" s="6"/>
      <c r="C18" s="8"/>
      <c r="E18" s="6" t="s">
        <v>21</v>
      </c>
      <c r="F18" s="8">
        <v>4204</v>
      </c>
      <c r="G18" s="3"/>
    </row>
    <row r="19" spans="2:7" ht="30" customHeight="1" thickBot="1" x14ac:dyDescent="0.45">
      <c r="B19" s="9"/>
      <c r="C19" s="10"/>
      <c r="E19" s="37" t="s">
        <v>44</v>
      </c>
      <c r="F19" s="10">
        <v>849005</v>
      </c>
    </row>
    <row r="20" spans="2:7" ht="37.5" customHeight="1" thickBot="1" x14ac:dyDescent="0.45">
      <c r="B20" s="11" t="s">
        <v>26</v>
      </c>
      <c r="C20" s="12">
        <f>SUM(C8:C19)</f>
        <v>2278531</v>
      </c>
      <c r="E20" s="11" t="s">
        <v>23</v>
      </c>
      <c r="F20" s="12">
        <f>SUM(F8:F19)</f>
        <v>2278531</v>
      </c>
    </row>
    <row r="23" spans="2:7" ht="28.5" customHeight="1" x14ac:dyDescent="0.4"/>
    <row r="27" spans="2:7" ht="54.75" customHeight="1" x14ac:dyDescent="0.4"/>
  </sheetData>
  <mergeCells count="5">
    <mergeCell ref="B6:C6"/>
    <mergeCell ref="E6:F6"/>
    <mergeCell ref="A1:F1"/>
    <mergeCell ref="A3:F3"/>
    <mergeCell ref="A4:F4"/>
  </mergeCells>
  <phoneticPr fontId="1"/>
  <pageMargins left="0.7" right="0.7" top="0.75" bottom="0.75" header="0.3" footer="0.3"/>
  <pageSetup paperSize="9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workbookViewId="0">
      <selection activeCell="A23" sqref="A23:XFD23"/>
    </sheetView>
  </sheetViews>
  <sheetFormatPr defaultRowHeight="25.5" x14ac:dyDescent="0.4"/>
  <cols>
    <col min="1" max="1" width="9" style="17"/>
    <col min="2" max="2" width="25.5" style="17" customWidth="1"/>
    <col min="3" max="3" width="21.25" style="18" bestFit="1" customWidth="1"/>
    <col min="4" max="4" width="15" style="17" customWidth="1"/>
    <col min="5" max="5" width="34.25" style="17" customWidth="1"/>
    <col min="6" max="6" width="14.625" style="18" bestFit="1" customWidth="1"/>
    <col min="7" max="16384" width="9" style="17"/>
  </cols>
  <sheetData>
    <row r="1" spans="1:6" ht="35.25" x14ac:dyDescent="0.4">
      <c r="A1" s="45" t="s">
        <v>0</v>
      </c>
      <c r="B1" s="45"/>
      <c r="C1" s="45"/>
      <c r="D1" s="45"/>
      <c r="E1" s="45"/>
      <c r="F1" s="45"/>
    </row>
    <row r="3" spans="1:6" ht="30" x14ac:dyDescent="0.4">
      <c r="A3" s="46" t="s">
        <v>28</v>
      </c>
      <c r="B3" s="46"/>
      <c r="C3" s="46"/>
      <c r="D3" s="46"/>
      <c r="E3" s="46"/>
      <c r="F3" s="46"/>
    </row>
    <row r="4" spans="1:6" x14ac:dyDescent="0.4">
      <c r="A4" s="47" t="s">
        <v>2</v>
      </c>
      <c r="B4" s="47"/>
      <c r="C4" s="47"/>
      <c r="D4" s="47"/>
      <c r="E4" s="47"/>
      <c r="F4" s="47"/>
    </row>
    <row r="6" spans="1:6" ht="26.25" thickBot="1" x14ac:dyDescent="0.45">
      <c r="F6" s="25" t="s">
        <v>40</v>
      </c>
    </row>
    <row r="7" spans="1:6" ht="30" customHeight="1" thickBot="1" x14ac:dyDescent="0.45">
      <c r="B7" s="49" t="s">
        <v>29</v>
      </c>
      <c r="C7" s="50"/>
      <c r="E7" s="49" t="s">
        <v>30</v>
      </c>
      <c r="F7" s="50"/>
    </row>
    <row r="8" spans="1:6" ht="30" customHeight="1" thickBot="1" x14ac:dyDescent="0.45">
      <c r="B8" s="23" t="s">
        <v>4</v>
      </c>
      <c r="C8" s="24" t="s">
        <v>5</v>
      </c>
      <c r="E8" s="23" t="s">
        <v>4</v>
      </c>
      <c r="F8" s="24" t="s">
        <v>5</v>
      </c>
    </row>
    <row r="9" spans="1:6" ht="30" customHeight="1" thickBot="1" x14ac:dyDescent="0.45">
      <c r="B9" s="19" t="s">
        <v>31</v>
      </c>
      <c r="C9" s="20">
        <v>4662413</v>
      </c>
      <c r="E9" s="26" t="s">
        <v>33</v>
      </c>
      <c r="F9" s="27">
        <v>1200000</v>
      </c>
    </row>
    <row r="10" spans="1:6" ht="30" customHeight="1" thickBot="1" x14ac:dyDescent="0.45">
      <c r="B10" s="21" t="s">
        <v>32</v>
      </c>
      <c r="C10" s="22">
        <v>65635</v>
      </c>
    </row>
    <row r="11" spans="1:6" ht="30" customHeight="1" thickBot="1" x14ac:dyDescent="0.45">
      <c r="B11" s="23" t="s">
        <v>23</v>
      </c>
      <c r="C11" s="24">
        <f>SUM(C9:C10)</f>
        <v>4728048</v>
      </c>
    </row>
    <row r="13" spans="1:6" ht="26.25" thickBot="1" x14ac:dyDescent="0.45"/>
    <row r="14" spans="1:6" ht="26.25" thickBot="1" x14ac:dyDescent="0.45">
      <c r="B14" s="30" t="s">
        <v>34</v>
      </c>
      <c r="C14" s="31" t="s">
        <v>35</v>
      </c>
      <c r="D14" s="32" t="s">
        <v>36</v>
      </c>
    </row>
    <row r="15" spans="1:6" ht="26.25" thickBot="1" x14ac:dyDescent="0.45">
      <c r="B15" s="28">
        <v>4728048</v>
      </c>
      <c r="C15" s="29">
        <v>1200000</v>
      </c>
      <c r="D15" s="27">
        <f>B15-C15</f>
        <v>3528048</v>
      </c>
    </row>
    <row r="16" spans="1:6" x14ac:dyDescent="0.4">
      <c r="B16" s="36"/>
      <c r="C16" s="36"/>
      <c r="D16" s="36"/>
    </row>
    <row r="17" spans="2:6" x14ac:dyDescent="0.4">
      <c r="B17" s="18"/>
      <c r="D17" s="18"/>
    </row>
    <row r="18" spans="2:6" x14ac:dyDescent="0.4">
      <c r="B18" s="2" t="s">
        <v>41</v>
      </c>
      <c r="C18" s="3"/>
      <c r="D18" s="2"/>
      <c r="E18" s="2"/>
      <c r="F18" s="3"/>
    </row>
    <row r="19" spans="2:6" x14ac:dyDescent="0.4">
      <c r="B19" s="13">
        <v>43555</v>
      </c>
      <c r="C19" s="14"/>
      <c r="D19" s="33" t="s">
        <v>37</v>
      </c>
      <c r="E19" s="15"/>
      <c r="F19" s="3"/>
    </row>
    <row r="20" spans="2:6" x14ac:dyDescent="0.4">
      <c r="B20" s="2"/>
      <c r="C20" s="14"/>
      <c r="D20" s="33"/>
      <c r="E20" s="2"/>
      <c r="F20" s="3"/>
    </row>
    <row r="21" spans="2:6" x14ac:dyDescent="0.4">
      <c r="B21" s="2"/>
      <c r="C21" s="3"/>
      <c r="D21" s="33"/>
      <c r="E21" s="15"/>
      <c r="F21" s="3"/>
    </row>
    <row r="22" spans="2:6" x14ac:dyDescent="0.4">
      <c r="B22" s="2"/>
      <c r="C22" s="3"/>
      <c r="D22" s="2"/>
      <c r="E22" s="2"/>
      <c r="F22" s="3"/>
    </row>
    <row r="23" spans="2:6" x14ac:dyDescent="0.4">
      <c r="B23" s="2"/>
      <c r="C23" s="3"/>
      <c r="D23" s="2"/>
      <c r="E23" s="2"/>
      <c r="F23" s="3"/>
    </row>
    <row r="24" spans="2:6" x14ac:dyDescent="0.4">
      <c r="B24" s="2"/>
      <c r="C24" s="3"/>
      <c r="D24" s="2"/>
      <c r="E24" s="2"/>
      <c r="F24" s="3"/>
    </row>
    <row r="25" spans="2:6" x14ac:dyDescent="0.4">
      <c r="B25" s="15"/>
      <c r="C25" s="35"/>
      <c r="D25" s="15"/>
      <c r="E25" s="15"/>
      <c r="F25" s="3"/>
    </row>
    <row r="26" spans="2:6" x14ac:dyDescent="0.4">
      <c r="B26" s="2"/>
      <c r="C26" s="3"/>
      <c r="D26" s="2"/>
      <c r="E26" s="2"/>
      <c r="F26" s="3"/>
    </row>
    <row r="27" spans="2:6" ht="26.25" customHeight="1" x14ac:dyDescent="0.4">
      <c r="B27" s="45" t="s">
        <v>42</v>
      </c>
      <c r="C27" s="45"/>
      <c r="D27" s="45"/>
      <c r="E27" s="45"/>
      <c r="F27" s="33"/>
    </row>
    <row r="28" spans="2:6" x14ac:dyDescent="0.4">
      <c r="B28" s="2"/>
      <c r="C28" s="3"/>
      <c r="D28" s="2"/>
      <c r="E28" s="2"/>
      <c r="F28" s="3"/>
    </row>
    <row r="29" spans="2:6" ht="45" customHeight="1" x14ac:dyDescent="0.4">
      <c r="B29" s="48" t="s">
        <v>43</v>
      </c>
      <c r="C29" s="48"/>
      <c r="D29" s="48"/>
      <c r="E29" s="48"/>
      <c r="F29" s="3"/>
    </row>
    <row r="30" spans="2:6" ht="25.5" customHeight="1" x14ac:dyDescent="0.4">
      <c r="B30" s="34"/>
      <c r="C30" s="34"/>
      <c r="D30" s="34"/>
      <c r="E30" s="34"/>
      <c r="F30" s="3"/>
    </row>
    <row r="31" spans="2:6" x14ac:dyDescent="0.4">
      <c r="B31" s="16" t="s">
        <v>38</v>
      </c>
      <c r="C31" s="14"/>
      <c r="D31" s="2" t="s">
        <v>39</v>
      </c>
      <c r="E31" s="15"/>
      <c r="F31" s="3"/>
    </row>
    <row r="32" spans="2:6" x14ac:dyDescent="0.4">
      <c r="B32" s="2"/>
      <c r="C32" s="3"/>
      <c r="D32" s="2"/>
      <c r="E32" s="2"/>
      <c r="F32" s="3"/>
    </row>
  </sheetData>
  <mergeCells count="7">
    <mergeCell ref="B29:E29"/>
    <mergeCell ref="B7:C7"/>
    <mergeCell ref="E7:F7"/>
    <mergeCell ref="A1:F1"/>
    <mergeCell ref="A3:F3"/>
    <mergeCell ref="A4:F4"/>
    <mergeCell ref="B27:E27"/>
  </mergeCells>
  <phoneticPr fontId="1"/>
  <pageMargins left="0.7" right="0.7" top="0.75" bottom="0.75" header="0.3" footer="0.3"/>
  <pageSetup paperSize="9" scale="6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C23F-1F18-436E-93F8-061BB40559B7}">
  <sheetPr>
    <pageSetUpPr fitToPage="1"/>
  </sheetPr>
  <dimension ref="A1:I36"/>
  <sheetViews>
    <sheetView tabSelected="1" workbookViewId="0">
      <selection sqref="A1:I1"/>
    </sheetView>
  </sheetViews>
  <sheetFormatPr defaultRowHeight="13.5" x14ac:dyDescent="0.4"/>
  <cols>
    <col min="1" max="1" width="2.25" style="38" customWidth="1"/>
    <col min="2" max="4" width="2.25" style="42" customWidth="1"/>
    <col min="5" max="5" width="48.125" style="38" customWidth="1"/>
    <col min="6" max="8" width="14.25" style="38" customWidth="1"/>
    <col min="9" max="9" width="1.875" style="38" customWidth="1"/>
    <col min="10" max="256" width="9" style="38"/>
    <col min="257" max="260" width="2.25" style="38" customWidth="1"/>
    <col min="261" max="261" width="48.125" style="38" customWidth="1"/>
    <col min="262" max="264" width="14.25" style="38" customWidth="1"/>
    <col min="265" max="265" width="1.875" style="38" customWidth="1"/>
    <col min="266" max="512" width="9" style="38"/>
    <col min="513" max="516" width="2.25" style="38" customWidth="1"/>
    <col min="517" max="517" width="48.125" style="38" customWidth="1"/>
    <col min="518" max="520" width="14.25" style="38" customWidth="1"/>
    <col min="521" max="521" width="1.875" style="38" customWidth="1"/>
    <col min="522" max="768" width="9" style="38"/>
    <col min="769" max="772" width="2.25" style="38" customWidth="1"/>
    <col min="773" max="773" width="48.125" style="38" customWidth="1"/>
    <col min="774" max="776" width="14.25" style="38" customWidth="1"/>
    <col min="777" max="777" width="1.875" style="38" customWidth="1"/>
    <col min="778" max="1024" width="9" style="38"/>
    <col min="1025" max="1028" width="2.25" style="38" customWidth="1"/>
    <col min="1029" max="1029" width="48.125" style="38" customWidth="1"/>
    <col min="1030" max="1032" width="14.25" style="38" customWidth="1"/>
    <col min="1033" max="1033" width="1.875" style="38" customWidth="1"/>
    <col min="1034" max="1280" width="9" style="38"/>
    <col min="1281" max="1284" width="2.25" style="38" customWidth="1"/>
    <col min="1285" max="1285" width="48.125" style="38" customWidth="1"/>
    <col min="1286" max="1288" width="14.25" style="38" customWidth="1"/>
    <col min="1289" max="1289" width="1.875" style="38" customWidth="1"/>
    <col min="1290" max="1536" width="9" style="38"/>
    <col min="1537" max="1540" width="2.25" style="38" customWidth="1"/>
    <col min="1541" max="1541" width="48.125" style="38" customWidth="1"/>
    <col min="1542" max="1544" width="14.25" style="38" customWidth="1"/>
    <col min="1545" max="1545" width="1.875" style="38" customWidth="1"/>
    <col min="1546" max="1792" width="9" style="38"/>
    <col min="1793" max="1796" width="2.25" style="38" customWidth="1"/>
    <col min="1797" max="1797" width="48.125" style="38" customWidth="1"/>
    <col min="1798" max="1800" width="14.25" style="38" customWidth="1"/>
    <col min="1801" max="1801" width="1.875" style="38" customWidth="1"/>
    <col min="1802" max="2048" width="9" style="38"/>
    <col min="2049" max="2052" width="2.25" style="38" customWidth="1"/>
    <col min="2053" max="2053" width="48.125" style="38" customWidth="1"/>
    <col min="2054" max="2056" width="14.25" style="38" customWidth="1"/>
    <col min="2057" max="2057" width="1.875" style="38" customWidth="1"/>
    <col min="2058" max="2304" width="9" style="38"/>
    <col min="2305" max="2308" width="2.25" style="38" customWidth="1"/>
    <col min="2309" max="2309" width="48.125" style="38" customWidth="1"/>
    <col min="2310" max="2312" width="14.25" style="38" customWidth="1"/>
    <col min="2313" max="2313" width="1.875" style="38" customWidth="1"/>
    <col min="2314" max="2560" width="9" style="38"/>
    <col min="2561" max="2564" width="2.25" style="38" customWidth="1"/>
    <col min="2565" max="2565" width="48.125" style="38" customWidth="1"/>
    <col min="2566" max="2568" width="14.25" style="38" customWidth="1"/>
    <col min="2569" max="2569" width="1.875" style="38" customWidth="1"/>
    <col min="2570" max="2816" width="9" style="38"/>
    <col min="2817" max="2820" width="2.25" style="38" customWidth="1"/>
    <col min="2821" max="2821" width="48.125" style="38" customWidth="1"/>
    <col min="2822" max="2824" width="14.25" style="38" customWidth="1"/>
    <col min="2825" max="2825" width="1.875" style="38" customWidth="1"/>
    <col min="2826" max="3072" width="9" style="38"/>
    <col min="3073" max="3076" width="2.25" style="38" customWidth="1"/>
    <col min="3077" max="3077" width="48.125" style="38" customWidth="1"/>
    <col min="3078" max="3080" width="14.25" style="38" customWidth="1"/>
    <col min="3081" max="3081" width="1.875" style="38" customWidth="1"/>
    <col min="3082" max="3328" width="9" style="38"/>
    <col min="3329" max="3332" width="2.25" style="38" customWidth="1"/>
    <col min="3333" max="3333" width="48.125" style="38" customWidth="1"/>
    <col min="3334" max="3336" width="14.25" style="38" customWidth="1"/>
    <col min="3337" max="3337" width="1.875" style="38" customWidth="1"/>
    <col min="3338" max="3584" width="9" style="38"/>
    <col min="3585" max="3588" width="2.25" style="38" customWidth="1"/>
    <col min="3589" max="3589" width="48.125" style="38" customWidth="1"/>
    <col min="3590" max="3592" width="14.25" style="38" customWidth="1"/>
    <col min="3593" max="3593" width="1.875" style="38" customWidth="1"/>
    <col min="3594" max="3840" width="9" style="38"/>
    <col min="3841" max="3844" width="2.25" style="38" customWidth="1"/>
    <col min="3845" max="3845" width="48.125" style="38" customWidth="1"/>
    <col min="3846" max="3848" width="14.25" style="38" customWidth="1"/>
    <col min="3849" max="3849" width="1.875" style="38" customWidth="1"/>
    <col min="3850" max="4096" width="9" style="38"/>
    <col min="4097" max="4100" width="2.25" style="38" customWidth="1"/>
    <col min="4101" max="4101" width="48.125" style="38" customWidth="1"/>
    <col min="4102" max="4104" width="14.25" style="38" customWidth="1"/>
    <col min="4105" max="4105" width="1.875" style="38" customWidth="1"/>
    <col min="4106" max="4352" width="9" style="38"/>
    <col min="4353" max="4356" width="2.25" style="38" customWidth="1"/>
    <col min="4357" max="4357" width="48.125" style="38" customWidth="1"/>
    <col min="4358" max="4360" width="14.25" style="38" customWidth="1"/>
    <col min="4361" max="4361" width="1.875" style="38" customWidth="1"/>
    <col min="4362" max="4608" width="9" style="38"/>
    <col min="4609" max="4612" width="2.25" style="38" customWidth="1"/>
    <col min="4613" max="4613" width="48.125" style="38" customWidth="1"/>
    <col min="4614" max="4616" width="14.25" style="38" customWidth="1"/>
    <col min="4617" max="4617" width="1.875" style="38" customWidth="1"/>
    <col min="4618" max="4864" width="9" style="38"/>
    <col min="4865" max="4868" width="2.25" style="38" customWidth="1"/>
    <col min="4869" max="4869" width="48.125" style="38" customWidth="1"/>
    <col min="4870" max="4872" width="14.25" style="38" customWidth="1"/>
    <col min="4873" max="4873" width="1.875" style="38" customWidth="1"/>
    <col min="4874" max="5120" width="9" style="38"/>
    <col min="5121" max="5124" width="2.25" style="38" customWidth="1"/>
    <col min="5125" max="5125" width="48.125" style="38" customWidth="1"/>
    <col min="5126" max="5128" width="14.25" style="38" customWidth="1"/>
    <col min="5129" max="5129" width="1.875" style="38" customWidth="1"/>
    <col min="5130" max="5376" width="9" style="38"/>
    <col min="5377" max="5380" width="2.25" style="38" customWidth="1"/>
    <col min="5381" max="5381" width="48.125" style="38" customWidth="1"/>
    <col min="5382" max="5384" width="14.25" style="38" customWidth="1"/>
    <col min="5385" max="5385" width="1.875" style="38" customWidth="1"/>
    <col min="5386" max="5632" width="9" style="38"/>
    <col min="5633" max="5636" width="2.25" style="38" customWidth="1"/>
    <col min="5637" max="5637" width="48.125" style="38" customWidth="1"/>
    <col min="5638" max="5640" width="14.25" style="38" customWidth="1"/>
    <col min="5641" max="5641" width="1.875" style="38" customWidth="1"/>
    <col min="5642" max="5888" width="9" style="38"/>
    <col min="5889" max="5892" width="2.25" style="38" customWidth="1"/>
    <col min="5893" max="5893" width="48.125" style="38" customWidth="1"/>
    <col min="5894" max="5896" width="14.25" style="38" customWidth="1"/>
    <col min="5897" max="5897" width="1.875" style="38" customWidth="1"/>
    <col min="5898" max="6144" width="9" style="38"/>
    <col min="6145" max="6148" width="2.25" style="38" customWidth="1"/>
    <col min="6149" max="6149" width="48.125" style="38" customWidth="1"/>
    <col min="6150" max="6152" width="14.25" style="38" customWidth="1"/>
    <col min="6153" max="6153" width="1.875" style="38" customWidth="1"/>
    <col min="6154" max="6400" width="9" style="38"/>
    <col min="6401" max="6404" width="2.25" style="38" customWidth="1"/>
    <col min="6405" max="6405" width="48.125" style="38" customWidth="1"/>
    <col min="6406" max="6408" width="14.25" style="38" customWidth="1"/>
    <col min="6409" max="6409" width="1.875" style="38" customWidth="1"/>
    <col min="6410" max="6656" width="9" style="38"/>
    <col min="6657" max="6660" width="2.25" style="38" customWidth="1"/>
    <col min="6661" max="6661" width="48.125" style="38" customWidth="1"/>
    <col min="6662" max="6664" width="14.25" style="38" customWidth="1"/>
    <col min="6665" max="6665" width="1.875" style="38" customWidth="1"/>
    <col min="6666" max="6912" width="9" style="38"/>
    <col min="6913" max="6916" width="2.25" style="38" customWidth="1"/>
    <col min="6917" max="6917" width="48.125" style="38" customWidth="1"/>
    <col min="6918" max="6920" width="14.25" style="38" customWidth="1"/>
    <col min="6921" max="6921" width="1.875" style="38" customWidth="1"/>
    <col min="6922" max="7168" width="9" style="38"/>
    <col min="7169" max="7172" width="2.25" style="38" customWidth="1"/>
    <col min="7173" max="7173" width="48.125" style="38" customWidth="1"/>
    <col min="7174" max="7176" width="14.25" style="38" customWidth="1"/>
    <col min="7177" max="7177" width="1.875" style="38" customWidth="1"/>
    <col min="7178" max="7424" width="9" style="38"/>
    <col min="7425" max="7428" width="2.25" style="38" customWidth="1"/>
    <col min="7429" max="7429" width="48.125" style="38" customWidth="1"/>
    <col min="7430" max="7432" width="14.25" style="38" customWidth="1"/>
    <col min="7433" max="7433" width="1.875" style="38" customWidth="1"/>
    <col min="7434" max="7680" width="9" style="38"/>
    <col min="7681" max="7684" width="2.25" style="38" customWidth="1"/>
    <col min="7685" max="7685" width="48.125" style="38" customWidth="1"/>
    <col min="7686" max="7688" width="14.25" style="38" customWidth="1"/>
    <col min="7689" max="7689" width="1.875" style="38" customWidth="1"/>
    <col min="7690" max="7936" width="9" style="38"/>
    <col min="7937" max="7940" width="2.25" style="38" customWidth="1"/>
    <col min="7941" max="7941" width="48.125" style="38" customWidth="1"/>
    <col min="7942" max="7944" width="14.25" style="38" customWidth="1"/>
    <col min="7945" max="7945" width="1.875" style="38" customWidth="1"/>
    <col min="7946" max="8192" width="9" style="38"/>
    <col min="8193" max="8196" width="2.25" style="38" customWidth="1"/>
    <col min="8197" max="8197" width="48.125" style="38" customWidth="1"/>
    <col min="8198" max="8200" width="14.25" style="38" customWidth="1"/>
    <col min="8201" max="8201" width="1.875" style="38" customWidth="1"/>
    <col min="8202" max="8448" width="9" style="38"/>
    <col min="8449" max="8452" width="2.25" style="38" customWidth="1"/>
    <col min="8453" max="8453" width="48.125" style="38" customWidth="1"/>
    <col min="8454" max="8456" width="14.25" style="38" customWidth="1"/>
    <col min="8457" max="8457" width="1.875" style="38" customWidth="1"/>
    <col min="8458" max="8704" width="9" style="38"/>
    <col min="8705" max="8708" width="2.25" style="38" customWidth="1"/>
    <col min="8709" max="8709" width="48.125" style="38" customWidth="1"/>
    <col min="8710" max="8712" width="14.25" style="38" customWidth="1"/>
    <col min="8713" max="8713" width="1.875" style="38" customWidth="1"/>
    <col min="8714" max="8960" width="9" style="38"/>
    <col min="8961" max="8964" width="2.25" style="38" customWidth="1"/>
    <col min="8965" max="8965" width="48.125" style="38" customWidth="1"/>
    <col min="8966" max="8968" width="14.25" style="38" customWidth="1"/>
    <col min="8969" max="8969" width="1.875" style="38" customWidth="1"/>
    <col min="8970" max="9216" width="9" style="38"/>
    <col min="9217" max="9220" width="2.25" style="38" customWidth="1"/>
    <col min="9221" max="9221" width="48.125" style="38" customWidth="1"/>
    <col min="9222" max="9224" width="14.25" style="38" customWidth="1"/>
    <col min="9225" max="9225" width="1.875" style="38" customWidth="1"/>
    <col min="9226" max="9472" width="9" style="38"/>
    <col min="9473" max="9476" width="2.25" style="38" customWidth="1"/>
    <col min="9477" max="9477" width="48.125" style="38" customWidth="1"/>
    <col min="9478" max="9480" width="14.25" style="38" customWidth="1"/>
    <col min="9481" max="9481" width="1.875" style="38" customWidth="1"/>
    <col min="9482" max="9728" width="9" style="38"/>
    <col min="9729" max="9732" width="2.25" style="38" customWidth="1"/>
    <col min="9733" max="9733" width="48.125" style="38" customWidth="1"/>
    <col min="9734" max="9736" width="14.25" style="38" customWidth="1"/>
    <col min="9737" max="9737" width="1.875" style="38" customWidth="1"/>
    <col min="9738" max="9984" width="9" style="38"/>
    <col min="9985" max="9988" width="2.25" style="38" customWidth="1"/>
    <col min="9989" max="9989" width="48.125" style="38" customWidth="1"/>
    <col min="9990" max="9992" width="14.25" style="38" customWidth="1"/>
    <col min="9993" max="9993" width="1.875" style="38" customWidth="1"/>
    <col min="9994" max="10240" width="9" style="38"/>
    <col min="10241" max="10244" width="2.25" style="38" customWidth="1"/>
    <col min="10245" max="10245" width="48.125" style="38" customWidth="1"/>
    <col min="10246" max="10248" width="14.25" style="38" customWidth="1"/>
    <col min="10249" max="10249" width="1.875" style="38" customWidth="1"/>
    <col min="10250" max="10496" width="9" style="38"/>
    <col min="10497" max="10500" width="2.25" style="38" customWidth="1"/>
    <col min="10501" max="10501" width="48.125" style="38" customWidth="1"/>
    <col min="10502" max="10504" width="14.25" style="38" customWidth="1"/>
    <col min="10505" max="10505" width="1.875" style="38" customWidth="1"/>
    <col min="10506" max="10752" width="9" style="38"/>
    <col min="10753" max="10756" width="2.25" style="38" customWidth="1"/>
    <col min="10757" max="10757" width="48.125" style="38" customWidth="1"/>
    <col min="10758" max="10760" width="14.25" style="38" customWidth="1"/>
    <col min="10761" max="10761" width="1.875" style="38" customWidth="1"/>
    <col min="10762" max="11008" width="9" style="38"/>
    <col min="11009" max="11012" width="2.25" style="38" customWidth="1"/>
    <col min="11013" max="11013" width="48.125" style="38" customWidth="1"/>
    <col min="11014" max="11016" width="14.25" style="38" customWidth="1"/>
    <col min="11017" max="11017" width="1.875" style="38" customWidth="1"/>
    <col min="11018" max="11264" width="9" style="38"/>
    <col min="11265" max="11268" width="2.25" style="38" customWidth="1"/>
    <col min="11269" max="11269" width="48.125" style="38" customWidth="1"/>
    <col min="11270" max="11272" width="14.25" style="38" customWidth="1"/>
    <col min="11273" max="11273" width="1.875" style="38" customWidth="1"/>
    <col min="11274" max="11520" width="9" style="38"/>
    <col min="11521" max="11524" width="2.25" style="38" customWidth="1"/>
    <col min="11525" max="11525" width="48.125" style="38" customWidth="1"/>
    <col min="11526" max="11528" width="14.25" style="38" customWidth="1"/>
    <col min="11529" max="11529" width="1.875" style="38" customWidth="1"/>
    <col min="11530" max="11776" width="9" style="38"/>
    <col min="11777" max="11780" width="2.25" style="38" customWidth="1"/>
    <col min="11781" max="11781" width="48.125" style="38" customWidth="1"/>
    <col min="11782" max="11784" width="14.25" style="38" customWidth="1"/>
    <col min="11785" max="11785" width="1.875" style="38" customWidth="1"/>
    <col min="11786" max="12032" width="9" style="38"/>
    <col min="12033" max="12036" width="2.25" style="38" customWidth="1"/>
    <col min="12037" max="12037" width="48.125" style="38" customWidth="1"/>
    <col min="12038" max="12040" width="14.25" style="38" customWidth="1"/>
    <col min="12041" max="12041" width="1.875" style="38" customWidth="1"/>
    <col min="12042" max="12288" width="9" style="38"/>
    <col min="12289" max="12292" width="2.25" style="38" customWidth="1"/>
    <col min="12293" max="12293" width="48.125" style="38" customWidth="1"/>
    <col min="12294" max="12296" width="14.25" style="38" customWidth="1"/>
    <col min="12297" max="12297" width="1.875" style="38" customWidth="1"/>
    <col min="12298" max="12544" width="9" style="38"/>
    <col min="12545" max="12548" width="2.25" style="38" customWidth="1"/>
    <col min="12549" max="12549" width="48.125" style="38" customWidth="1"/>
    <col min="12550" max="12552" width="14.25" style="38" customWidth="1"/>
    <col min="12553" max="12553" width="1.875" style="38" customWidth="1"/>
    <col min="12554" max="12800" width="9" style="38"/>
    <col min="12801" max="12804" width="2.25" style="38" customWidth="1"/>
    <col min="12805" max="12805" width="48.125" style="38" customWidth="1"/>
    <col min="12806" max="12808" width="14.25" style="38" customWidth="1"/>
    <col min="12809" max="12809" width="1.875" style="38" customWidth="1"/>
    <col min="12810" max="13056" width="9" style="38"/>
    <col min="13057" max="13060" width="2.25" style="38" customWidth="1"/>
    <col min="13061" max="13061" width="48.125" style="38" customWidth="1"/>
    <col min="13062" max="13064" width="14.25" style="38" customWidth="1"/>
    <col min="13065" max="13065" width="1.875" style="38" customWidth="1"/>
    <col min="13066" max="13312" width="9" style="38"/>
    <col min="13313" max="13316" width="2.25" style="38" customWidth="1"/>
    <col min="13317" max="13317" width="48.125" style="38" customWidth="1"/>
    <col min="13318" max="13320" width="14.25" style="38" customWidth="1"/>
    <col min="13321" max="13321" width="1.875" style="38" customWidth="1"/>
    <col min="13322" max="13568" width="9" style="38"/>
    <col min="13569" max="13572" width="2.25" style="38" customWidth="1"/>
    <col min="13573" max="13573" width="48.125" style="38" customWidth="1"/>
    <col min="13574" max="13576" width="14.25" style="38" customWidth="1"/>
    <col min="13577" max="13577" width="1.875" style="38" customWidth="1"/>
    <col min="13578" max="13824" width="9" style="38"/>
    <col min="13825" max="13828" width="2.25" style="38" customWidth="1"/>
    <col min="13829" max="13829" width="48.125" style="38" customWidth="1"/>
    <col min="13830" max="13832" width="14.25" style="38" customWidth="1"/>
    <col min="13833" max="13833" width="1.875" style="38" customWidth="1"/>
    <col min="13834" max="14080" width="9" style="38"/>
    <col min="14081" max="14084" width="2.25" style="38" customWidth="1"/>
    <col min="14085" max="14085" width="48.125" style="38" customWidth="1"/>
    <col min="14086" max="14088" width="14.25" style="38" customWidth="1"/>
    <col min="14089" max="14089" width="1.875" style="38" customWidth="1"/>
    <col min="14090" max="14336" width="9" style="38"/>
    <col min="14337" max="14340" width="2.25" style="38" customWidth="1"/>
    <col min="14341" max="14341" width="48.125" style="38" customWidth="1"/>
    <col min="14342" max="14344" width="14.25" style="38" customWidth="1"/>
    <col min="14345" max="14345" width="1.875" style="38" customWidth="1"/>
    <col min="14346" max="14592" width="9" style="38"/>
    <col min="14593" max="14596" width="2.25" style="38" customWidth="1"/>
    <col min="14597" max="14597" width="48.125" style="38" customWidth="1"/>
    <col min="14598" max="14600" width="14.25" style="38" customWidth="1"/>
    <col min="14601" max="14601" width="1.875" style="38" customWidth="1"/>
    <col min="14602" max="14848" width="9" style="38"/>
    <col min="14849" max="14852" width="2.25" style="38" customWidth="1"/>
    <col min="14853" max="14853" width="48.125" style="38" customWidth="1"/>
    <col min="14854" max="14856" width="14.25" style="38" customWidth="1"/>
    <col min="14857" max="14857" width="1.875" style="38" customWidth="1"/>
    <col min="14858" max="15104" width="9" style="38"/>
    <col min="15105" max="15108" width="2.25" style="38" customWidth="1"/>
    <col min="15109" max="15109" width="48.125" style="38" customWidth="1"/>
    <col min="15110" max="15112" width="14.25" style="38" customWidth="1"/>
    <col min="15113" max="15113" width="1.875" style="38" customWidth="1"/>
    <col min="15114" max="15360" width="9" style="38"/>
    <col min="15361" max="15364" width="2.25" style="38" customWidth="1"/>
    <col min="15365" max="15365" width="48.125" style="38" customWidth="1"/>
    <col min="15366" max="15368" width="14.25" style="38" customWidth="1"/>
    <col min="15369" max="15369" width="1.875" style="38" customWidth="1"/>
    <col min="15370" max="15616" width="9" style="38"/>
    <col min="15617" max="15620" width="2.25" style="38" customWidth="1"/>
    <col min="15621" max="15621" width="48.125" style="38" customWidth="1"/>
    <col min="15622" max="15624" width="14.25" style="38" customWidth="1"/>
    <col min="15625" max="15625" width="1.875" style="38" customWidth="1"/>
    <col min="15626" max="15872" width="9" style="38"/>
    <col min="15873" max="15876" width="2.25" style="38" customWidth="1"/>
    <col min="15877" max="15877" width="48.125" style="38" customWidth="1"/>
    <col min="15878" max="15880" width="14.25" style="38" customWidth="1"/>
    <col min="15881" max="15881" width="1.875" style="38" customWidth="1"/>
    <col min="15882" max="16128" width="9" style="38"/>
    <col min="16129" max="16132" width="2.25" style="38" customWidth="1"/>
    <col min="16133" max="16133" width="48.125" style="38" customWidth="1"/>
    <col min="16134" max="16136" width="14.25" style="38" customWidth="1"/>
    <col min="16137" max="16137" width="1.875" style="38" customWidth="1"/>
    <col min="16138" max="16384" width="9" style="38"/>
  </cols>
  <sheetData>
    <row r="1" spans="1:9" ht="24" x14ac:dyDescent="0.4">
      <c r="A1" s="83" t="s">
        <v>45</v>
      </c>
      <c r="B1" s="83"/>
      <c r="C1" s="83"/>
      <c r="D1" s="83"/>
      <c r="E1" s="83"/>
      <c r="F1" s="83"/>
      <c r="G1" s="83"/>
      <c r="H1" s="83"/>
      <c r="I1" s="83"/>
    </row>
    <row r="2" spans="1:9" ht="14.25" x14ac:dyDescent="0.4">
      <c r="A2" s="52"/>
      <c r="B2" s="52"/>
      <c r="C2" s="52"/>
      <c r="D2" s="52"/>
      <c r="E2" s="52"/>
      <c r="F2" s="52"/>
      <c r="G2" s="52"/>
      <c r="H2" s="52"/>
      <c r="I2" s="52"/>
    </row>
    <row r="3" spans="1:9" ht="14.25" x14ac:dyDescent="0.4">
      <c r="A3" s="51" t="s">
        <v>46</v>
      </c>
      <c r="B3" s="51"/>
      <c r="C3" s="51"/>
      <c r="D3" s="51"/>
      <c r="E3" s="51"/>
      <c r="F3" s="51"/>
      <c r="G3" s="51"/>
      <c r="H3" s="51"/>
      <c r="I3" s="53"/>
    </row>
    <row r="4" spans="1:9" ht="14.25" x14ac:dyDescent="0.4">
      <c r="A4" s="54"/>
      <c r="B4" s="54"/>
      <c r="C4" s="54"/>
      <c r="D4" s="54"/>
      <c r="E4" s="55" t="s">
        <v>47</v>
      </c>
      <c r="F4" s="55"/>
      <c r="G4" s="55"/>
      <c r="H4" s="55"/>
      <c r="I4" s="54"/>
    </row>
    <row r="5" spans="1:9" ht="14.25" x14ac:dyDescent="0.4">
      <c r="A5" s="54"/>
      <c r="B5" s="56"/>
      <c r="C5" s="56"/>
      <c r="D5" s="56"/>
      <c r="E5" s="57"/>
      <c r="F5" s="57"/>
      <c r="G5" s="58"/>
      <c r="H5" s="59" t="str">
        <f>IF(H23=H30+H32,"","×")</f>
        <v/>
      </c>
      <c r="I5" s="54"/>
    </row>
    <row r="6" spans="1:9" ht="14.25" x14ac:dyDescent="0.4">
      <c r="A6" s="54"/>
      <c r="B6" s="56"/>
      <c r="C6" s="56"/>
      <c r="D6" s="56"/>
      <c r="E6" s="60"/>
      <c r="F6" s="60"/>
      <c r="G6" s="60" t="s">
        <v>48</v>
      </c>
      <c r="H6" s="58" t="s">
        <v>49</v>
      </c>
      <c r="I6" s="54"/>
    </row>
    <row r="7" spans="1:9" ht="19.5" customHeight="1" x14ac:dyDescent="0.4">
      <c r="A7" s="61" t="s">
        <v>50</v>
      </c>
      <c r="B7" s="61"/>
      <c r="C7" s="61"/>
      <c r="D7" s="62"/>
      <c r="E7" s="62"/>
      <c r="F7" s="62" t="s">
        <v>51</v>
      </c>
      <c r="G7" s="63"/>
      <c r="H7" s="64"/>
      <c r="I7" s="52"/>
    </row>
    <row r="8" spans="1:9" ht="19.5" customHeight="1" x14ac:dyDescent="0.4">
      <c r="A8" s="65" t="s">
        <v>52</v>
      </c>
      <c r="B8" s="66" t="s">
        <v>53</v>
      </c>
      <c r="C8" s="66"/>
      <c r="D8" s="66"/>
      <c r="E8" s="67"/>
      <c r="F8" s="68"/>
      <c r="G8" s="69"/>
      <c r="H8" s="69"/>
      <c r="I8" s="52"/>
    </row>
    <row r="9" spans="1:9" ht="19.5" customHeight="1" x14ac:dyDescent="0.4">
      <c r="A9" s="70"/>
      <c r="B9" s="56">
        <v>1</v>
      </c>
      <c r="C9" s="56" t="s">
        <v>54</v>
      </c>
      <c r="D9" s="56"/>
      <c r="E9" s="71"/>
      <c r="F9" s="72"/>
      <c r="G9" s="73"/>
      <c r="H9" s="73"/>
      <c r="I9" s="52"/>
    </row>
    <row r="10" spans="1:9" ht="19.5" customHeight="1" x14ac:dyDescent="0.4">
      <c r="A10" s="70"/>
      <c r="B10" s="56"/>
      <c r="C10" s="56" t="s">
        <v>55</v>
      </c>
      <c r="D10" s="56"/>
      <c r="E10" s="57"/>
      <c r="F10" s="72"/>
      <c r="G10" s="73"/>
      <c r="H10" s="73"/>
      <c r="I10" s="52"/>
    </row>
    <row r="11" spans="1:9" ht="19.5" customHeight="1" x14ac:dyDescent="0.4">
      <c r="A11" s="70"/>
      <c r="B11" s="56"/>
      <c r="C11" s="56"/>
      <c r="D11" s="74"/>
      <c r="E11" s="56" t="s">
        <v>56</v>
      </c>
      <c r="F11" s="72"/>
      <c r="G11" s="73">
        <v>0</v>
      </c>
      <c r="H11" s="73"/>
      <c r="I11" s="52"/>
    </row>
    <row r="12" spans="1:9" ht="19.5" customHeight="1" x14ac:dyDescent="0.4">
      <c r="A12" s="70"/>
      <c r="B12" s="56"/>
      <c r="C12" s="56"/>
      <c r="D12" s="74"/>
      <c r="E12" s="56" t="s">
        <v>57</v>
      </c>
      <c r="F12" s="72">
        <v>352566</v>
      </c>
      <c r="G12" s="73"/>
      <c r="H12" s="73"/>
      <c r="I12" s="52"/>
    </row>
    <row r="13" spans="1:9" ht="19.5" customHeight="1" x14ac:dyDescent="0.4">
      <c r="A13" s="70"/>
      <c r="B13" s="56"/>
      <c r="C13" s="56"/>
      <c r="D13" s="74"/>
      <c r="E13" s="56" t="s">
        <v>58</v>
      </c>
      <c r="F13" s="72">
        <v>3528048</v>
      </c>
      <c r="G13" s="73"/>
      <c r="H13" s="73"/>
      <c r="I13" s="52"/>
    </row>
    <row r="14" spans="1:9" ht="19.5" customHeight="1" x14ac:dyDescent="0.4">
      <c r="A14" s="70"/>
      <c r="B14" s="56"/>
      <c r="C14" s="56"/>
      <c r="D14" s="74"/>
      <c r="E14" s="56" t="s">
        <v>59</v>
      </c>
      <c r="F14" s="72">
        <v>601000</v>
      </c>
      <c r="G14" s="73"/>
      <c r="H14" s="73"/>
      <c r="I14" s="52"/>
    </row>
    <row r="15" spans="1:9" ht="19.5" customHeight="1" x14ac:dyDescent="0.4">
      <c r="A15" s="70"/>
      <c r="B15" s="56"/>
      <c r="C15" s="56"/>
      <c r="D15" s="74"/>
      <c r="E15" s="56" t="s">
        <v>60</v>
      </c>
      <c r="F15" s="72">
        <v>100</v>
      </c>
      <c r="G15" s="73"/>
      <c r="H15" s="73"/>
      <c r="I15" s="52"/>
    </row>
    <row r="16" spans="1:9" ht="19.5" customHeight="1" x14ac:dyDescent="0.4">
      <c r="A16" s="70"/>
      <c r="B16" s="56"/>
      <c r="C16" s="56"/>
      <c r="D16" s="74"/>
      <c r="E16" s="56" t="s">
        <v>61</v>
      </c>
      <c r="F16" s="75">
        <v>839</v>
      </c>
      <c r="G16" s="75">
        <f>SUM(F12:F16)</f>
        <v>4482553</v>
      </c>
      <c r="H16" s="73"/>
      <c r="I16" s="52"/>
    </row>
    <row r="17" spans="1:9" ht="19.5" customHeight="1" x14ac:dyDescent="0.4">
      <c r="A17" s="70"/>
      <c r="B17" s="56"/>
      <c r="C17" s="56" t="s">
        <v>62</v>
      </c>
      <c r="D17" s="74"/>
      <c r="E17" s="56"/>
      <c r="F17" s="72"/>
      <c r="G17" s="76">
        <v>17000</v>
      </c>
      <c r="H17" s="73"/>
      <c r="I17" s="52"/>
    </row>
    <row r="18" spans="1:9" ht="19.5" customHeight="1" x14ac:dyDescent="0.4">
      <c r="A18" s="70"/>
      <c r="B18" s="56"/>
      <c r="C18" s="56"/>
      <c r="D18" s="56"/>
      <c r="E18" s="77" t="s">
        <v>63</v>
      </c>
      <c r="F18" s="72"/>
      <c r="G18" s="76">
        <f>SUM(G16:G17)</f>
        <v>4499553</v>
      </c>
      <c r="H18" s="73"/>
      <c r="I18" s="52"/>
    </row>
    <row r="19" spans="1:9" ht="19.5" customHeight="1" x14ac:dyDescent="0.4">
      <c r="A19" s="70"/>
      <c r="B19" s="56"/>
      <c r="C19" s="56"/>
      <c r="D19" s="56"/>
      <c r="E19" s="77"/>
      <c r="F19" s="72"/>
      <c r="G19" s="73"/>
      <c r="H19" s="73"/>
      <c r="I19" s="52"/>
    </row>
    <row r="20" spans="1:9" ht="19.5" customHeight="1" x14ac:dyDescent="0.4">
      <c r="A20" s="70"/>
      <c r="B20" s="56">
        <v>2</v>
      </c>
      <c r="C20" s="56" t="s">
        <v>64</v>
      </c>
      <c r="D20" s="56"/>
      <c r="E20" s="77"/>
      <c r="F20" s="72"/>
      <c r="G20" s="73"/>
      <c r="H20" s="73"/>
      <c r="I20" s="52"/>
    </row>
    <row r="21" spans="1:9" ht="19.5" customHeight="1" x14ac:dyDescent="0.4">
      <c r="A21" s="70"/>
      <c r="B21" s="56"/>
      <c r="C21" s="56"/>
      <c r="D21" s="56"/>
      <c r="E21" s="77" t="s">
        <v>65</v>
      </c>
      <c r="F21" s="72"/>
      <c r="G21" s="75">
        <v>0</v>
      </c>
      <c r="H21" s="73"/>
      <c r="I21" s="52"/>
    </row>
    <row r="22" spans="1:9" ht="19.5" customHeight="1" x14ac:dyDescent="0.4">
      <c r="A22" s="70"/>
      <c r="B22" s="56"/>
      <c r="C22" s="56"/>
      <c r="D22" s="56"/>
      <c r="E22" s="77"/>
      <c r="F22" s="72"/>
      <c r="G22" s="73"/>
      <c r="H22" s="73"/>
      <c r="I22" s="52"/>
    </row>
    <row r="23" spans="1:9" ht="19.5" customHeight="1" x14ac:dyDescent="0.4">
      <c r="A23" s="70"/>
      <c r="B23" s="56"/>
      <c r="C23" s="56"/>
      <c r="D23" s="56"/>
      <c r="E23" s="54" t="s">
        <v>66</v>
      </c>
      <c r="F23" s="72"/>
      <c r="G23" s="73"/>
      <c r="H23" s="75">
        <f>G18</f>
        <v>4499553</v>
      </c>
      <c r="I23" s="52"/>
    </row>
    <row r="24" spans="1:9" ht="19.5" customHeight="1" x14ac:dyDescent="0.4">
      <c r="A24" s="70"/>
      <c r="B24" s="56"/>
      <c r="C24" s="56"/>
      <c r="D24" s="56"/>
      <c r="E24" s="77"/>
      <c r="F24" s="72"/>
      <c r="G24" s="73"/>
      <c r="H24" s="73"/>
      <c r="I24" s="52"/>
    </row>
    <row r="25" spans="1:9" ht="19.5" customHeight="1" x14ac:dyDescent="0.4">
      <c r="A25" s="70" t="s">
        <v>67</v>
      </c>
      <c r="B25" s="56" t="s">
        <v>68</v>
      </c>
      <c r="C25" s="56"/>
      <c r="D25" s="56"/>
      <c r="E25" s="71"/>
      <c r="F25" s="72"/>
      <c r="G25" s="73"/>
      <c r="H25" s="73"/>
      <c r="I25" s="52"/>
    </row>
    <row r="26" spans="1:9" ht="19.5" customHeight="1" x14ac:dyDescent="0.4">
      <c r="A26" s="70"/>
      <c r="B26" s="56">
        <v>1</v>
      </c>
      <c r="C26" s="56" t="s">
        <v>69</v>
      </c>
      <c r="D26" s="56"/>
      <c r="E26" s="71"/>
      <c r="F26" s="72"/>
      <c r="G26" s="73"/>
      <c r="H26" s="73"/>
      <c r="I26" s="52"/>
    </row>
    <row r="27" spans="1:9" ht="19.5" customHeight="1" x14ac:dyDescent="0.4">
      <c r="A27" s="70"/>
      <c r="B27" s="56"/>
      <c r="C27" s="56"/>
      <c r="D27" s="56" t="s">
        <v>70</v>
      </c>
      <c r="E27" s="71"/>
      <c r="F27" s="72"/>
      <c r="G27" s="75">
        <v>122500</v>
      </c>
      <c r="H27" s="73"/>
      <c r="I27" s="52"/>
    </row>
    <row r="28" spans="1:9" ht="19.5" customHeight="1" x14ac:dyDescent="0.4">
      <c r="A28" s="70"/>
      <c r="B28" s="56"/>
      <c r="C28" s="56"/>
      <c r="D28" s="56"/>
      <c r="E28" s="77" t="s">
        <v>71</v>
      </c>
      <c r="F28" s="72"/>
      <c r="G28" s="75">
        <v>122500</v>
      </c>
      <c r="H28" s="73"/>
      <c r="I28" s="52"/>
    </row>
    <row r="29" spans="1:9" ht="19.5" customHeight="1" x14ac:dyDescent="0.4">
      <c r="A29" s="70"/>
      <c r="B29" s="56"/>
      <c r="C29" s="56"/>
      <c r="D29" s="56"/>
      <c r="E29" s="77"/>
      <c r="F29" s="72"/>
      <c r="G29" s="73"/>
      <c r="H29" s="73"/>
      <c r="I29" s="52"/>
    </row>
    <row r="30" spans="1:9" ht="19.5" customHeight="1" x14ac:dyDescent="0.4">
      <c r="A30" s="70"/>
      <c r="B30" s="56"/>
      <c r="C30" s="56"/>
      <c r="D30" s="56"/>
      <c r="E30" s="77" t="s">
        <v>72</v>
      </c>
      <c r="F30" s="72"/>
      <c r="G30" s="73"/>
      <c r="H30" s="75">
        <v>122500</v>
      </c>
      <c r="I30" s="52"/>
    </row>
    <row r="31" spans="1:9" ht="19.5" customHeight="1" x14ac:dyDescent="0.4">
      <c r="A31" s="70"/>
      <c r="B31" s="56"/>
      <c r="C31" s="56"/>
      <c r="D31" s="56"/>
      <c r="E31" s="77"/>
      <c r="F31" s="72"/>
      <c r="G31" s="73"/>
      <c r="H31" s="73"/>
      <c r="I31" s="52"/>
    </row>
    <row r="32" spans="1:9" ht="19.5" customHeight="1" x14ac:dyDescent="0.4">
      <c r="A32" s="70"/>
      <c r="B32" s="56"/>
      <c r="C32" s="56"/>
      <c r="D32" s="56"/>
      <c r="E32" s="77" t="s">
        <v>73</v>
      </c>
      <c r="F32" s="72"/>
      <c r="G32" s="73"/>
      <c r="H32" s="75">
        <f>H23-H30</f>
        <v>4377053</v>
      </c>
      <c r="I32" s="52"/>
    </row>
    <row r="33" spans="1:9" ht="19.5" customHeight="1" x14ac:dyDescent="0.4">
      <c r="A33" s="78"/>
      <c r="B33" s="79"/>
      <c r="C33" s="79"/>
      <c r="D33" s="79"/>
      <c r="E33" s="80"/>
      <c r="F33" s="75"/>
      <c r="G33" s="81"/>
      <c r="H33" s="81"/>
      <c r="I33" s="52"/>
    </row>
    <row r="34" spans="1:9" ht="14.25" x14ac:dyDescent="0.4">
      <c r="A34" s="77"/>
      <c r="B34" s="56"/>
      <c r="C34" s="56"/>
      <c r="D34" s="56"/>
      <c r="E34" s="54"/>
      <c r="F34" s="82"/>
      <c r="G34" s="82"/>
      <c r="H34" s="82"/>
      <c r="I34" s="52"/>
    </row>
    <row r="35" spans="1:9" x14ac:dyDescent="0.4">
      <c r="A35" s="39"/>
      <c r="B35" s="39"/>
      <c r="C35" s="39"/>
      <c r="D35" s="39"/>
      <c r="E35" s="39"/>
      <c r="F35" s="39"/>
      <c r="G35" s="39"/>
      <c r="H35" s="39"/>
      <c r="I35" s="39"/>
    </row>
    <row r="36" spans="1:9" x14ac:dyDescent="0.4">
      <c r="A36" s="41"/>
      <c r="B36" s="40"/>
      <c r="C36" s="40"/>
      <c r="D36" s="40"/>
      <c r="E36" s="41"/>
      <c r="F36" s="41"/>
      <c r="G36" s="41"/>
      <c r="H36" s="41"/>
      <c r="I36" s="41"/>
    </row>
  </sheetData>
  <mergeCells count="7">
    <mergeCell ref="A1:I1"/>
    <mergeCell ref="A2:I2"/>
    <mergeCell ref="A3:H3"/>
    <mergeCell ref="E4:H4"/>
    <mergeCell ref="A7:E7"/>
    <mergeCell ref="F7:H7"/>
    <mergeCell ref="I7:I34"/>
  </mergeCells>
  <phoneticPr fontId="1"/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通常会計</vt:lpstr>
      <vt:lpstr>特別会計</vt:lpstr>
      <vt:lpstr>財産目録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視覚障害者支援の会クローバー</dc:creator>
  <cp:lastModifiedBy>視覚障害者支援の会クローバー</cp:lastModifiedBy>
  <cp:lastPrinted>2019-04-18T04:43:09Z</cp:lastPrinted>
  <dcterms:created xsi:type="dcterms:W3CDTF">2019-03-11T04:00:39Z</dcterms:created>
  <dcterms:modified xsi:type="dcterms:W3CDTF">2019-05-10T03:03:19Z</dcterms:modified>
</cp:coreProperties>
</file>